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rthagokreis-my.sharepoint.com/personal/vorsitz1_carthago-kreis_de/Documents/Dokumente/"/>
    </mc:Choice>
  </mc:AlternateContent>
  <xr:revisionPtr revIDLastSave="0" documentId="8_{460366E1-F4E7-4E4D-9EB6-3ACDB2C6C5B2}" xr6:coauthVersionLast="47" xr6:coauthVersionMax="47" xr10:uidLastSave="{00000000-0000-0000-0000-000000000000}"/>
  <bookViews>
    <workbookView xWindow="-120" yWindow="-120" windowWidth="29040" windowHeight="15720" xr2:uid="{DC33DD84-E796-DB4E-A0B0-4AB39059F355}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0" i="1" l="1"/>
  <c r="G40" i="1"/>
  <c r="A4" i="1"/>
  <c r="A5" i="1" s="1"/>
  <c r="A6" i="1" s="1"/>
  <c r="A7" i="1" s="1"/>
  <c r="A9" i="1" s="1"/>
  <c r="A11" i="1" l="1"/>
  <c r="A12" i="1" s="1"/>
  <c r="A13" i="1" s="1"/>
  <c r="A14" i="1" s="1"/>
  <c r="A16" i="1" s="1"/>
  <c r="A17" i="1" s="1"/>
  <c r="A19" i="1" s="1"/>
  <c r="A20" i="1" s="1"/>
  <c r="A21" i="1" s="1"/>
  <c r="A22" i="1" l="1"/>
  <c r="A24" i="1" s="1"/>
  <c r="A25" i="1" s="1"/>
  <c r="A26" i="1" s="1"/>
  <c r="A27" i="1" s="1"/>
  <c r="A29" i="1" s="1"/>
  <c r="A31" i="1" s="1"/>
  <c r="A38" i="1" s="1"/>
</calcChain>
</file>

<file path=xl/sharedStrings.xml><?xml version="1.0" encoding="utf-8"?>
<sst xmlns="http://schemas.openxmlformats.org/spreadsheetml/2006/main" count="217" uniqueCount="179">
  <si>
    <t>Nr.</t>
  </si>
  <si>
    <t>Telefon</t>
  </si>
  <si>
    <t>PLZ</t>
  </si>
  <si>
    <t>Stand:</t>
  </si>
  <si>
    <t>CARTHAGO - Werkstätten von Mitgliedern für Mitglieder</t>
  </si>
  <si>
    <t>Firma</t>
  </si>
  <si>
    <t>Info</t>
  </si>
  <si>
    <t>Aufbau</t>
  </si>
  <si>
    <t>Müller mobil GmbH</t>
  </si>
  <si>
    <t>06045 954 000</t>
  </si>
  <si>
    <t>Senger GmbH &amp; Co. KG (Mercedes)</t>
  </si>
  <si>
    <t>Werkstatt</t>
  </si>
  <si>
    <t>Südsee Caravans</t>
  </si>
  <si>
    <t>www.mueller-mobil.de</t>
  </si>
  <si>
    <t>www.senger-mobility.de</t>
  </si>
  <si>
    <t>www.suedsee-caravans.de</t>
  </si>
  <si>
    <t>Homepage</t>
  </si>
  <si>
    <t>Bemerkungen</t>
  </si>
  <si>
    <t>MB-Service</t>
  </si>
  <si>
    <t>Händler u. Werkstatt</t>
  </si>
  <si>
    <t>Gewerk</t>
  </si>
  <si>
    <t>Gesamtfahrzeug</t>
  </si>
  <si>
    <t>Werkstatt nur FIAT</t>
  </si>
  <si>
    <t>Triebkopf</t>
  </si>
  <si>
    <t>63697</t>
  </si>
  <si>
    <t>29649</t>
  </si>
  <si>
    <t>63654</t>
  </si>
  <si>
    <t>Carthago-Händler</t>
  </si>
  <si>
    <t>Carthago-Händler u. Werkstatt</t>
  </si>
  <si>
    <t>Lage</t>
  </si>
  <si>
    <t>Auto Deckers</t>
  </si>
  <si>
    <t>www.autodeckers.de</t>
  </si>
  <si>
    <t xml:space="preserve">Carthago-Werkstatt </t>
  </si>
  <si>
    <t>Fiat Händler u. Werkstatt </t>
  </si>
  <si>
    <t>Gütersloh</t>
  </si>
  <si>
    <t xml:space="preserve">Auto Schliephake GmbH &amp; Co. KG </t>
  </si>
  <si>
    <t>www.auto-schliephake.com</t>
  </si>
  <si>
    <t>Bad Marienberg</t>
  </si>
  <si>
    <t xml:space="preserve">Camperklinik </t>
  </si>
  <si>
    <t>02661 4884</t>
  </si>
  <si>
    <t>www.camperklinik.de</t>
  </si>
  <si>
    <t>Gesamte Elektronik Aufbau</t>
  </si>
  <si>
    <t>Hamm</t>
  </si>
  <si>
    <t>Reisemobil Center Ducke</t>
  </si>
  <si>
    <t>www.reisemobile-hamm.de</t>
  </si>
  <si>
    <t xml:space="preserve">Fiat Professional Werkstatt </t>
  </si>
  <si>
    <t xml:space="preserve">Professionelle  Umrüstungen </t>
  </si>
  <si>
    <t>Carthago-Service, FIAT, IVECO</t>
  </si>
  <si>
    <t>Rheine</t>
  </si>
  <si>
    <t>Campingwelt A30</t>
  </si>
  <si>
    <t>www.campingwelt-a30.de</t>
  </si>
  <si>
    <t>Carthago Vertragswerkstatt</t>
  </si>
  <si>
    <t>Ochtrup </t>
  </si>
  <si>
    <t>RSF GmbH Reisemobile Service Freizeit</t>
  </si>
  <si>
    <t>www.rsf.de</t>
  </si>
  <si>
    <t>Mülheim an der Ruhr</t>
  </si>
  <si>
    <t>Herrmann Caravan + Reisemobile</t>
  </si>
  <si>
    <t>www.herrmann-cravan.com</t>
  </si>
  <si>
    <t>Carthagohändler und Werkstatt</t>
  </si>
  <si>
    <t xml:space="preserve">Carthago-Händler </t>
  </si>
  <si>
    <t>Autohaus Bürstadt GmbH</t>
  </si>
  <si>
    <t>FIAT-Händler u. Werkstatt</t>
  </si>
  <si>
    <t>Bad Kreuznacher Caravan-Center</t>
  </si>
  <si>
    <t>Dometic-Werkstatt</t>
  </si>
  <si>
    <t>Autohaus Hollenstedt GmbH</t>
  </si>
  <si>
    <t>Groß Grönau</t>
  </si>
  <si>
    <t>Der Hubbett Doktor</t>
  </si>
  <si>
    <t>0176 7819 5461</t>
  </si>
  <si>
    <t>Hubbett-Reparaturen, alle WoMo-Hersteller</t>
  </si>
  <si>
    <t>Campingwelt Baden</t>
  </si>
  <si>
    <t>www.campingwelt-baden.de</t>
  </si>
  <si>
    <t>Leinefelde-Worbis</t>
  </si>
  <si>
    <t>Reisemobile Trapp</t>
  </si>
  <si>
    <t>036074 673 000</t>
  </si>
  <si>
    <t>0208 484 000</t>
  </si>
  <si>
    <t>05971 9978 120</t>
  </si>
  <si>
    <t>02553 726 800</t>
  </si>
  <si>
    <t>05241 221 570</t>
  </si>
  <si>
    <t>05232 7033 300</t>
  </si>
  <si>
    <t>05191 967 800</t>
  </si>
  <si>
    <t>04165 219 20</t>
  </si>
  <si>
    <t>0671 8880 9050</t>
  </si>
  <si>
    <t>06042 962 40</t>
  </si>
  <si>
    <t>02381 964 40</t>
  </si>
  <si>
    <t>06206 507 710</t>
  </si>
  <si>
    <t>Dresden</t>
  </si>
  <si>
    <t>Schaffer-mobil</t>
  </si>
  <si>
    <t>www.schaffer-mobil.de</t>
  </si>
  <si>
    <t>Händler, kein Carthago</t>
  </si>
  <si>
    <t>56070</t>
  </si>
  <si>
    <t>Koblenz</t>
  </si>
  <si>
    <t>Hartmann Caravan Service</t>
  </si>
  <si>
    <t>01139</t>
  </si>
  <si>
    <t>0172 625 6069</t>
  </si>
  <si>
    <t>0351 837 480</t>
  </si>
  <si>
    <t>Stellplatz,  hilft auch Carthago</t>
  </si>
  <si>
    <t>28876</t>
  </si>
  <si>
    <t>Oyten</t>
  </si>
  <si>
    <t>Zessin Hausgeräte und Caravan Service </t>
  </si>
  <si>
    <t>04207 6998 144</t>
  </si>
  <si>
    <t>./.</t>
  </si>
  <si>
    <t>Dienstleister Wohnmobilzubehör </t>
  </si>
  <si>
    <t>u.a. Dometic Service</t>
  </si>
  <si>
    <t>Hollenstedt</t>
  </si>
  <si>
    <t>Bad Kreuznach</t>
  </si>
  <si>
    <t>www.autohaus-buerstadt.de</t>
  </si>
  <si>
    <t>www.caravaning-center-bk.de</t>
  </si>
  <si>
    <t>Wietzendorf (bei Soltau)</t>
  </si>
  <si>
    <t>Hirzenhain-Merkenfritz</t>
  </si>
  <si>
    <t>Bürstatt</t>
  </si>
  <si>
    <t>Emmendingen</t>
  </si>
  <si>
    <t>Büdingen</t>
  </si>
  <si>
    <t>36103</t>
  </si>
  <si>
    <t>Flieden-Rückers</t>
  </si>
  <si>
    <t>MW Systeme</t>
  </si>
  <si>
    <t>01520 177 6656</t>
  </si>
  <si>
    <t>Regalsysteme</t>
  </si>
  <si>
    <t>www.autohaus-hollenstedt.de</t>
  </si>
  <si>
    <t>46049</t>
  </si>
  <si>
    <t>Oberhausen</t>
  </si>
  <si>
    <t>Autohaus Eis GmbH</t>
  </si>
  <si>
    <t>0208 810 980</t>
  </si>
  <si>
    <t>www.autohaus-eis.de</t>
  </si>
  <si>
    <t>FIAT-Werkstatt, WoMo-Service</t>
  </si>
  <si>
    <t>Händler,  Service</t>
  </si>
  <si>
    <t>Dorlies Pfeifer (djpfeifer@t-online.de)</t>
  </si>
  <si>
    <t>www.hartmann-caravanservice.de</t>
  </si>
  <si>
    <t>www.mw-systeme.com</t>
  </si>
  <si>
    <t>www.reisemobile-trapp.de</t>
  </si>
  <si>
    <t>www.der-hubbett-doktor.de</t>
  </si>
  <si>
    <t>Caravan Service u. Pflege</t>
  </si>
  <si>
    <t>Wartung u. Reparatur,                     alle WoMo's</t>
  </si>
  <si>
    <t>Ort</t>
  </si>
  <si>
    <t>47546</t>
  </si>
  <si>
    <t>Kalkar</t>
  </si>
  <si>
    <t>Wolters Reisemobile</t>
  </si>
  <si>
    <t>www.wolters-reisemobile.de</t>
  </si>
  <si>
    <t>Carthago Händler</t>
  </si>
  <si>
    <t>Schneverdingen</t>
  </si>
  <si>
    <t>Fellhaus von Fintel</t>
  </si>
  <si>
    <t>www.fellhaus-von-fintel.de</t>
  </si>
  <si>
    <t>Verkauf/Schneiderei</t>
  </si>
  <si>
    <t>Lammfelle</t>
  </si>
  <si>
    <t>Detmold</t>
  </si>
  <si>
    <t>Tischlerei Mahlmann</t>
  </si>
  <si>
    <t>www.wohnmobil-ablage.de</t>
  </si>
  <si>
    <t>Ablagesysteme</t>
  </si>
  <si>
    <t>Essen-Stadtbezirke II</t>
  </si>
  <si>
    <t>Die Versiegler</t>
  </si>
  <si>
    <t>www.die-versiegler.de</t>
  </si>
  <si>
    <t>Keramikversiegelung</t>
  </si>
  <si>
    <t>56154</t>
  </si>
  <si>
    <t>Boppard-Buchholz</t>
  </si>
  <si>
    <t>Schmitz Reisemobile</t>
  </si>
  <si>
    <t>www.schmitz-reisemobile.de</t>
  </si>
  <si>
    <t xml:space="preserve">Werkstatt </t>
  </si>
  <si>
    <t>Zubehör/Solar etc.</t>
  </si>
  <si>
    <t>Geisenheim</t>
  </si>
  <si>
    <t>GasprüferVorOrt Thomas Müller</t>
  </si>
  <si>
    <t>www.gaspr.webart05.de</t>
  </si>
  <si>
    <t>Mobiler Gasprüfer</t>
  </si>
  <si>
    <t>Ditzingen</t>
  </si>
  <si>
    <t>Schaico GmbH - Matratzen</t>
  </si>
  <si>
    <t>07156-8321</t>
  </si>
  <si>
    <t>www.schaico.de</t>
  </si>
  <si>
    <t>Werkstatt/Fabrik</t>
  </si>
  <si>
    <t>Matratzen</t>
  </si>
  <si>
    <t>Ravensburg-Schmalegg</t>
  </si>
  <si>
    <t>Service Team Günter Brechtel e.K.</t>
  </si>
  <si>
    <t>www.service-team-brechtel.de</t>
  </si>
  <si>
    <t>Dometic-Service</t>
  </si>
  <si>
    <t>05193 6077</t>
  </si>
  <si>
    <t>0173 105 1982</t>
  </si>
  <si>
    <t>02824 923 456</t>
  </si>
  <si>
    <t>06742 8986 106</t>
  </si>
  <si>
    <t>05231 4998</t>
  </si>
  <si>
    <t>0160 951 177 264</t>
  </si>
  <si>
    <t>07641 956 223 615</t>
  </si>
  <si>
    <t>0751 791 020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</si>
</sst>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407]d/\ mmmm\ yyyy;@"/>
  </numFmts>
  <fonts count="1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Aptos"/>
      <family val="2"/>
    </font>
    <font>
      <sz val="14"/>
      <color rgb="FF000000"/>
      <name val="Aptos"/>
    </font>
    <font>
      <sz val="14"/>
      <color rgb="FF000000"/>
      <name val="Courier New"/>
      <family val="1"/>
    </font>
    <font>
      <u/>
      <sz val="12"/>
      <name val="Calibri"/>
      <family val="2"/>
      <scheme val="minor"/>
    </font>
    <font>
      <sz val="14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name val="Courier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6" fillId="0" borderId="0" xfId="0" applyFont="1"/>
    <xf numFmtId="164" fontId="8" fillId="0" borderId="1" xfId="1" applyNumberFormat="1" applyFont="1" applyBorder="1" applyAlignment="1">
      <alignment horizontal="left"/>
    </xf>
    <xf numFmtId="0" fontId="9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8" fillId="0" borderId="2" xfId="1" applyNumberFormat="1" applyFont="1" applyBorder="1" applyAlignment="1">
      <alignment horizontal="left"/>
    </xf>
    <xf numFmtId="0" fontId="8" fillId="0" borderId="1" xfId="1" applyFont="1" applyBorder="1"/>
    <xf numFmtId="49" fontId="6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5" fillId="0" borderId="0" xfId="0" applyFont="1" applyAlignment="1">
      <alignment wrapText="1"/>
    </xf>
    <xf numFmtId="0" fontId="8" fillId="0" borderId="1" xfId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0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2" xfId="0" applyFont="1" applyBorder="1"/>
    <xf numFmtId="0" fontId="11" fillId="0" borderId="1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12" fillId="0" borderId="0" xfId="0" applyFont="1"/>
    <xf numFmtId="0" fontId="10" fillId="0" borderId="0" xfId="0" applyFont="1"/>
    <xf numFmtId="164" fontId="8" fillId="0" borderId="3" xfId="1" applyNumberFormat="1" applyFont="1" applyBorder="1" applyAlignment="1">
      <alignment horizontal="left"/>
    </xf>
    <xf numFmtId="49" fontId="14" fillId="0" borderId="0" xfId="1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65" fontId="15" fillId="0" borderId="0" xfId="0" quotePrefix="1" applyNumberFormat="1" applyFont="1"/>
    <xf numFmtId="165" fontId="15" fillId="0" borderId="0" xfId="0" quotePrefix="1" applyNumberFormat="1" applyFont="1" applyAlignment="1">
      <alignment horizontal="left"/>
    </xf>
    <xf numFmtId="0" fontId="15" fillId="0" borderId="0" xfId="0" applyFont="1"/>
    <xf numFmtId="0" fontId="4" fillId="0" borderId="4" xfId="0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0" fontId="17" fillId="0" borderId="5" xfId="0" applyFont="1" applyBorder="1" applyAlignment="1">
      <alignment horizontal="left" wrapText="1"/>
    </xf>
    <xf numFmtId="49" fontId="17" fillId="0" borderId="6" xfId="0" applyNumberFormat="1" applyFont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7" fillId="0" borderId="7" xfId="0" applyFont="1" applyBorder="1" applyAlignment="1">
      <alignment horizontal="left" wrapText="1"/>
    </xf>
    <xf numFmtId="0" fontId="6" fillId="0" borderId="1" xfId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8" fillId="0" borderId="0" xfId="0" applyFont="1" applyAlignment="1">
      <alignment horizontal="right"/>
    </xf>
    <xf numFmtId="0" fontId="6" fillId="0" borderId="1" xfId="1" applyFont="1" applyBorder="1" applyAlignment="1">
      <alignment wrapText="1"/>
    </xf>
    <xf numFmtId="0" fontId="6" fillId="0" borderId="0" xfId="1" applyFont="1" applyAlignment="1">
      <alignment horizontal="left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mpingwelt-a30.de/" TargetMode="External"/><Relationship Id="rId13" Type="http://schemas.openxmlformats.org/officeDocument/2006/relationships/hyperlink" Target="http://www.schaffer-mobil.de/" TargetMode="External"/><Relationship Id="rId18" Type="http://schemas.openxmlformats.org/officeDocument/2006/relationships/hyperlink" Target="http://www.autohaus-hollenstedt.de/" TargetMode="External"/><Relationship Id="rId26" Type="http://schemas.openxmlformats.org/officeDocument/2006/relationships/hyperlink" Target="http://www.schmitz-reisemobile.de/" TargetMode="External"/><Relationship Id="rId3" Type="http://schemas.openxmlformats.org/officeDocument/2006/relationships/hyperlink" Target="http://www.autodeckers.de/" TargetMode="External"/><Relationship Id="rId21" Type="http://schemas.openxmlformats.org/officeDocument/2006/relationships/hyperlink" Target="http://www.der-hubbett-doktor.de/" TargetMode="External"/><Relationship Id="rId7" Type="http://schemas.openxmlformats.org/officeDocument/2006/relationships/hyperlink" Target="http://www.rsf.de/" TargetMode="External"/><Relationship Id="rId12" Type="http://schemas.openxmlformats.org/officeDocument/2006/relationships/hyperlink" Target="http://www.reisemobile-trapp.de/" TargetMode="External"/><Relationship Id="rId17" Type="http://schemas.openxmlformats.org/officeDocument/2006/relationships/hyperlink" Target="tel:+4915201776656" TargetMode="External"/><Relationship Id="rId25" Type="http://schemas.openxmlformats.org/officeDocument/2006/relationships/hyperlink" Target="http://www.die-versiegler.de/" TargetMode="External"/><Relationship Id="rId2" Type="http://schemas.openxmlformats.org/officeDocument/2006/relationships/hyperlink" Target="https://www.google.com/search?client=safari&amp;rls=en&amp;q=s%C3%BCdsee+caravaning&amp;ie=UTF-8&amp;oe=UTF-8" TargetMode="External"/><Relationship Id="rId16" Type="http://schemas.openxmlformats.org/officeDocument/2006/relationships/hyperlink" Target="http://www.caravaning-center-bk.de/" TargetMode="External"/><Relationship Id="rId20" Type="http://schemas.openxmlformats.org/officeDocument/2006/relationships/hyperlink" Target="http://www.mw-systeme.com/" TargetMode="External"/><Relationship Id="rId29" Type="http://schemas.openxmlformats.org/officeDocument/2006/relationships/hyperlink" Target="http://www.service-team-brechtel.de/" TargetMode="External"/><Relationship Id="rId1" Type="http://schemas.openxmlformats.org/officeDocument/2006/relationships/hyperlink" Target="http://www.mueller-mobil.de/" TargetMode="External"/><Relationship Id="rId6" Type="http://schemas.openxmlformats.org/officeDocument/2006/relationships/hyperlink" Target="http://www.reisemobile-hamm.de/" TargetMode="External"/><Relationship Id="rId11" Type="http://schemas.openxmlformats.org/officeDocument/2006/relationships/hyperlink" Target="http://www.suedsee-caravans.de/" TargetMode="External"/><Relationship Id="rId24" Type="http://schemas.openxmlformats.org/officeDocument/2006/relationships/hyperlink" Target="http://www.wohnmobil-ablage.de/" TargetMode="External"/><Relationship Id="rId5" Type="http://schemas.openxmlformats.org/officeDocument/2006/relationships/hyperlink" Target="http://www.camperklinik.de/" TargetMode="External"/><Relationship Id="rId15" Type="http://schemas.openxmlformats.org/officeDocument/2006/relationships/hyperlink" Target="http://www.autohaus-buerstadt.de/" TargetMode="External"/><Relationship Id="rId23" Type="http://schemas.openxmlformats.org/officeDocument/2006/relationships/hyperlink" Target="http://www.fellhaus-von-fintel.de/" TargetMode="External"/><Relationship Id="rId28" Type="http://schemas.openxmlformats.org/officeDocument/2006/relationships/hyperlink" Target="http://www.schaico.de/" TargetMode="External"/><Relationship Id="rId10" Type="http://schemas.openxmlformats.org/officeDocument/2006/relationships/hyperlink" Target="https://www.google.com/search?client=safari&amp;rls=en&amp;q=s%C3%BCdsee+caravaning&amp;ie=UTF-8&amp;oe=UTF-8" TargetMode="External"/><Relationship Id="rId19" Type="http://schemas.openxmlformats.org/officeDocument/2006/relationships/hyperlink" Target="http://www.autohaus-eis.de/" TargetMode="External"/><Relationship Id="rId4" Type="http://schemas.openxmlformats.org/officeDocument/2006/relationships/hyperlink" Target="http://www.auto-schliephake.com/" TargetMode="External"/><Relationship Id="rId9" Type="http://schemas.openxmlformats.org/officeDocument/2006/relationships/hyperlink" Target="http://www.herrmann-cravan.com/" TargetMode="External"/><Relationship Id="rId14" Type="http://schemas.openxmlformats.org/officeDocument/2006/relationships/hyperlink" Target="http://www.hartmann-caravanservice.de/" TargetMode="External"/><Relationship Id="rId22" Type="http://schemas.openxmlformats.org/officeDocument/2006/relationships/hyperlink" Target="http://www.wolters-reisemobile.de/" TargetMode="External"/><Relationship Id="rId27" Type="http://schemas.openxmlformats.org/officeDocument/2006/relationships/hyperlink" Target="http://www.gaspr.webart05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B673F-7756-4D43-A9E0-C87720CBEEA2}">
  <sheetPr>
    <pageSetUpPr fitToPage="1"/>
  </sheetPr>
  <dimension ref="A1:I41"/>
  <sheetViews>
    <sheetView tabSelected="1" topLeftCell="B20" zoomScale="107" zoomScaleNormal="109" workbookViewId="0">
      <selection activeCell="H14" sqref="H14"/>
    </sheetView>
  </sheetViews>
  <sheetFormatPr baseColWidth="10" defaultColWidth="10.875" defaultRowHeight="18.75" x14ac:dyDescent="0.3"/>
  <cols>
    <col min="1" max="1" width="7.125" style="6" hidden="1" customWidth="1"/>
    <col min="2" max="2" width="18.125" style="2" customWidth="1"/>
    <col min="3" max="3" width="11.375" style="34" customWidth="1"/>
    <col min="4" max="4" width="26.375" style="3" customWidth="1"/>
    <col min="5" max="5" width="41" style="2" customWidth="1"/>
    <col min="6" max="6" width="20.125" style="3" customWidth="1"/>
    <col min="7" max="7" width="37" style="4" customWidth="1"/>
    <col min="8" max="8" width="33.5" style="5" customWidth="1"/>
    <col min="9" max="9" width="33.5" style="22" customWidth="1"/>
    <col min="10" max="10" width="0" style="2" hidden="1" customWidth="1"/>
    <col min="11" max="16384" width="10.875" style="2"/>
  </cols>
  <sheetData>
    <row r="1" spans="1:9" ht="36.950000000000003" customHeight="1" x14ac:dyDescent="0.35">
      <c r="A1" s="1" t="s">
        <v>4</v>
      </c>
      <c r="B1" s="1" t="s">
        <v>4</v>
      </c>
    </row>
    <row r="2" spans="1:9" ht="12.95" customHeight="1" thickBot="1" x14ac:dyDescent="0.35"/>
    <row r="3" spans="1:9" s="7" customFormat="1" ht="36" customHeight="1" thickBot="1" x14ac:dyDescent="0.4">
      <c r="A3" s="48" t="s">
        <v>0</v>
      </c>
      <c r="B3" s="50" t="s">
        <v>20</v>
      </c>
      <c r="C3" s="51" t="s">
        <v>2</v>
      </c>
      <c r="D3" s="52" t="s">
        <v>132</v>
      </c>
      <c r="E3" s="52" t="s">
        <v>5</v>
      </c>
      <c r="F3" s="52" t="s">
        <v>1</v>
      </c>
      <c r="G3" s="49" t="s">
        <v>16</v>
      </c>
      <c r="H3" s="53" t="s">
        <v>6</v>
      </c>
      <c r="I3" s="54" t="s">
        <v>17</v>
      </c>
    </row>
    <row r="4" spans="1:9" s="12" customFormat="1" ht="33" customHeight="1" x14ac:dyDescent="0.3">
      <c r="A4" s="8">
        <f>SUM(A2)+1</f>
        <v>1</v>
      </c>
      <c r="B4" s="31" t="s">
        <v>21</v>
      </c>
      <c r="C4" s="33" t="s">
        <v>92</v>
      </c>
      <c r="D4" s="17" t="s">
        <v>85</v>
      </c>
      <c r="E4" s="31" t="s">
        <v>86</v>
      </c>
      <c r="F4" s="17" t="s">
        <v>94</v>
      </c>
      <c r="G4" s="18" t="s">
        <v>87</v>
      </c>
      <c r="H4" s="17" t="s">
        <v>88</v>
      </c>
      <c r="I4" s="25" t="s">
        <v>95</v>
      </c>
    </row>
    <row r="5" spans="1:9" s="12" customFormat="1" ht="33" customHeight="1" x14ac:dyDescent="0.3">
      <c r="A5" s="8">
        <f t="shared" ref="A5:A7" si="0">SUM(A4)+1</f>
        <v>2</v>
      </c>
      <c r="B5" s="9" t="s">
        <v>21</v>
      </c>
      <c r="C5" s="20">
        <v>21279</v>
      </c>
      <c r="D5" s="10" t="s">
        <v>103</v>
      </c>
      <c r="E5" s="9" t="s">
        <v>64</v>
      </c>
      <c r="F5" s="10" t="s">
        <v>80</v>
      </c>
      <c r="G5" s="13" t="s">
        <v>117</v>
      </c>
      <c r="H5" s="10" t="s">
        <v>28</v>
      </c>
      <c r="I5" s="23"/>
    </row>
    <row r="6" spans="1:9" s="12" customFormat="1" ht="39" customHeight="1" x14ac:dyDescent="0.3">
      <c r="A6" s="8">
        <f t="shared" si="0"/>
        <v>3</v>
      </c>
      <c r="B6" s="9" t="s">
        <v>7</v>
      </c>
      <c r="C6" s="20">
        <v>23627</v>
      </c>
      <c r="D6" s="10" t="s">
        <v>65</v>
      </c>
      <c r="E6" s="9" t="s">
        <v>66</v>
      </c>
      <c r="F6" s="10" t="s">
        <v>67</v>
      </c>
      <c r="G6" s="13" t="s">
        <v>129</v>
      </c>
      <c r="H6" s="10" t="s">
        <v>11</v>
      </c>
      <c r="I6" s="24" t="s">
        <v>68</v>
      </c>
    </row>
    <row r="7" spans="1:9" s="12" customFormat="1" ht="39" customHeight="1" x14ac:dyDescent="0.3">
      <c r="A7" s="8">
        <f t="shared" si="0"/>
        <v>4</v>
      </c>
      <c r="B7" s="9" t="s">
        <v>7</v>
      </c>
      <c r="C7" s="20" t="s">
        <v>96</v>
      </c>
      <c r="D7" s="10" t="s">
        <v>97</v>
      </c>
      <c r="E7" s="39" t="s">
        <v>98</v>
      </c>
      <c r="F7" s="10" t="s">
        <v>99</v>
      </c>
      <c r="G7" s="13" t="s">
        <v>100</v>
      </c>
      <c r="H7" s="40" t="s">
        <v>101</v>
      </c>
      <c r="I7" s="24" t="s">
        <v>102</v>
      </c>
    </row>
    <row r="8" spans="1:9" s="12" customFormat="1" ht="32.1" customHeight="1" x14ac:dyDescent="0.3">
      <c r="A8" s="8"/>
      <c r="B8" s="9" t="s">
        <v>7</v>
      </c>
      <c r="C8" s="8">
        <v>29640</v>
      </c>
      <c r="D8" s="10" t="s">
        <v>138</v>
      </c>
      <c r="E8" s="9" t="s">
        <v>139</v>
      </c>
      <c r="F8" s="9" t="s">
        <v>171</v>
      </c>
      <c r="G8" s="13" t="s">
        <v>140</v>
      </c>
      <c r="H8" s="10" t="s">
        <v>141</v>
      </c>
      <c r="I8" s="9" t="s">
        <v>142</v>
      </c>
    </row>
    <row r="9" spans="1:9" s="12" customFormat="1" ht="33" customHeight="1" x14ac:dyDescent="0.3">
      <c r="A9" s="8">
        <f>SUM(A7)+1</f>
        <v>5</v>
      </c>
      <c r="B9" s="9" t="s">
        <v>7</v>
      </c>
      <c r="C9" s="20" t="s">
        <v>25</v>
      </c>
      <c r="D9" s="10" t="s">
        <v>107</v>
      </c>
      <c r="E9" s="9" t="s">
        <v>12</v>
      </c>
      <c r="F9" s="55" t="s">
        <v>79</v>
      </c>
      <c r="G9" s="13" t="s">
        <v>15</v>
      </c>
      <c r="H9" s="10" t="s">
        <v>27</v>
      </c>
      <c r="I9" s="58" t="s">
        <v>19</v>
      </c>
    </row>
    <row r="10" spans="1:9" s="12" customFormat="1" ht="33" customHeight="1" x14ac:dyDescent="0.3">
      <c r="A10" s="8"/>
      <c r="B10" s="9" t="s">
        <v>7</v>
      </c>
      <c r="C10" s="8">
        <v>32760</v>
      </c>
      <c r="D10" s="10" t="s">
        <v>143</v>
      </c>
      <c r="E10" s="9" t="s">
        <v>144</v>
      </c>
      <c r="F10" s="9" t="s">
        <v>175</v>
      </c>
      <c r="G10" s="13" t="s">
        <v>145</v>
      </c>
      <c r="H10" s="10" t="s">
        <v>11</v>
      </c>
      <c r="I10" s="9" t="s">
        <v>146</v>
      </c>
    </row>
    <row r="11" spans="1:9" s="12" customFormat="1" ht="33" customHeight="1" x14ac:dyDescent="0.3">
      <c r="A11" s="8">
        <f t="shared" ref="A11" si="1">SUM(A9)+1</f>
        <v>6</v>
      </c>
      <c r="B11" s="21" t="s">
        <v>21</v>
      </c>
      <c r="C11" s="35">
        <v>32791</v>
      </c>
      <c r="D11" s="21" t="s">
        <v>29</v>
      </c>
      <c r="E11" s="21" t="s">
        <v>30</v>
      </c>
      <c r="F11" s="56" t="s">
        <v>78</v>
      </c>
      <c r="G11" s="19" t="s">
        <v>31</v>
      </c>
      <c r="H11" s="21" t="s">
        <v>32</v>
      </c>
      <c r="I11" s="26" t="s">
        <v>33</v>
      </c>
    </row>
    <row r="12" spans="1:9" s="14" customFormat="1" ht="33" customHeight="1" x14ac:dyDescent="0.3">
      <c r="A12" s="8">
        <f>SUM(A11)+1</f>
        <v>7</v>
      </c>
      <c r="B12" s="27" t="s">
        <v>21</v>
      </c>
      <c r="C12" s="36">
        <v>33334</v>
      </c>
      <c r="D12" s="17" t="s">
        <v>34</v>
      </c>
      <c r="E12" s="27" t="s">
        <v>35</v>
      </c>
      <c r="F12" s="56" t="s">
        <v>77</v>
      </c>
      <c r="G12" s="18" t="s">
        <v>36</v>
      </c>
      <c r="H12" s="17" t="s">
        <v>28</v>
      </c>
      <c r="I12" s="25" t="s">
        <v>45</v>
      </c>
    </row>
    <row r="13" spans="1:9" s="14" customFormat="1" ht="33" customHeight="1" x14ac:dyDescent="0.3">
      <c r="A13" s="8">
        <f t="shared" ref="A13:A21" si="2">SUM(A12)+1</f>
        <v>8</v>
      </c>
      <c r="B13" s="27" t="s">
        <v>7</v>
      </c>
      <c r="C13" s="36" t="s">
        <v>112</v>
      </c>
      <c r="D13" s="17" t="s">
        <v>113</v>
      </c>
      <c r="E13" s="27" t="s">
        <v>114</v>
      </c>
      <c r="F13" s="59" t="s">
        <v>115</v>
      </c>
      <c r="G13" s="18" t="s">
        <v>127</v>
      </c>
      <c r="H13" s="17"/>
      <c r="I13" s="25" t="s">
        <v>116</v>
      </c>
    </row>
    <row r="14" spans="1:9" s="14" customFormat="1" ht="33" customHeight="1" x14ac:dyDescent="0.3">
      <c r="A14" s="8">
        <f t="shared" si="2"/>
        <v>9</v>
      </c>
      <c r="B14" s="9" t="s">
        <v>7</v>
      </c>
      <c r="C14" s="20">
        <v>37339</v>
      </c>
      <c r="D14" s="32" t="s">
        <v>71</v>
      </c>
      <c r="E14" s="32" t="s">
        <v>72</v>
      </c>
      <c r="F14" s="11" t="s">
        <v>73</v>
      </c>
      <c r="G14" s="13" t="s">
        <v>128</v>
      </c>
      <c r="H14" s="17" t="s">
        <v>28</v>
      </c>
      <c r="I14" s="24"/>
    </row>
    <row r="15" spans="1:9" s="14" customFormat="1" ht="33" customHeight="1" x14ac:dyDescent="0.3">
      <c r="A15" s="8"/>
      <c r="B15" s="9" t="s">
        <v>7</v>
      </c>
      <c r="C15" s="8">
        <v>45136</v>
      </c>
      <c r="D15" s="10" t="s">
        <v>147</v>
      </c>
      <c r="E15" s="9" t="s">
        <v>148</v>
      </c>
      <c r="F15" s="9" t="s">
        <v>172</v>
      </c>
      <c r="G15" s="13" t="s">
        <v>149</v>
      </c>
      <c r="H15" s="10" t="s">
        <v>11</v>
      </c>
      <c r="I15" s="9" t="s">
        <v>150</v>
      </c>
    </row>
    <row r="16" spans="1:9" s="12" customFormat="1" ht="33" customHeight="1" x14ac:dyDescent="0.3">
      <c r="A16" s="8">
        <f>SUM(A14)+1</f>
        <v>10</v>
      </c>
      <c r="B16" s="9" t="s">
        <v>7</v>
      </c>
      <c r="C16" s="20">
        <v>45481</v>
      </c>
      <c r="D16" s="10" t="s">
        <v>55</v>
      </c>
      <c r="E16" s="9" t="s">
        <v>56</v>
      </c>
      <c r="F16" s="10" t="s">
        <v>74</v>
      </c>
      <c r="G16" s="13" t="s">
        <v>57</v>
      </c>
      <c r="H16" s="10" t="s">
        <v>58</v>
      </c>
      <c r="I16" s="24"/>
    </row>
    <row r="17" spans="1:9" s="12" customFormat="1" ht="33" customHeight="1" x14ac:dyDescent="0.3">
      <c r="A17" s="8">
        <f t="shared" si="2"/>
        <v>11</v>
      </c>
      <c r="B17" s="9" t="s">
        <v>21</v>
      </c>
      <c r="C17" s="20" t="s">
        <v>118</v>
      </c>
      <c r="D17" s="10" t="s">
        <v>119</v>
      </c>
      <c r="E17" s="9" t="s">
        <v>120</v>
      </c>
      <c r="F17" s="10" t="s">
        <v>121</v>
      </c>
      <c r="G17" s="13" t="s">
        <v>122</v>
      </c>
      <c r="H17" s="17" t="s">
        <v>124</v>
      </c>
      <c r="I17" s="24" t="s">
        <v>123</v>
      </c>
    </row>
    <row r="18" spans="1:9" s="12" customFormat="1" ht="33" customHeight="1" x14ac:dyDescent="0.3">
      <c r="A18" s="8"/>
      <c r="B18" s="31" t="s">
        <v>21</v>
      </c>
      <c r="C18" s="33" t="s">
        <v>133</v>
      </c>
      <c r="D18" s="17" t="s">
        <v>134</v>
      </c>
      <c r="E18" s="31" t="s">
        <v>135</v>
      </c>
      <c r="F18" s="31" t="s">
        <v>173</v>
      </c>
      <c r="G18" s="18" t="s">
        <v>136</v>
      </c>
      <c r="H18" s="17" t="s">
        <v>137</v>
      </c>
      <c r="I18" s="31" t="s">
        <v>19</v>
      </c>
    </row>
    <row r="19" spans="1:9" s="14" customFormat="1" ht="33" customHeight="1" x14ac:dyDescent="0.3">
      <c r="A19" s="8">
        <f>SUM(A17)+1</f>
        <v>12</v>
      </c>
      <c r="B19" s="9" t="s">
        <v>7</v>
      </c>
      <c r="C19" s="20">
        <v>48432</v>
      </c>
      <c r="D19" s="15" t="s">
        <v>48</v>
      </c>
      <c r="E19" s="9" t="s">
        <v>49</v>
      </c>
      <c r="F19" s="10" t="s">
        <v>75</v>
      </c>
      <c r="G19" s="13" t="s">
        <v>50</v>
      </c>
      <c r="H19" s="17" t="s">
        <v>51</v>
      </c>
      <c r="I19" s="24"/>
    </row>
    <row r="20" spans="1:9" s="14" customFormat="1" ht="33" customHeight="1" x14ac:dyDescent="0.3">
      <c r="A20" s="8">
        <f t="shared" si="2"/>
        <v>13</v>
      </c>
      <c r="B20" s="9" t="s">
        <v>21</v>
      </c>
      <c r="C20" s="20">
        <v>48607</v>
      </c>
      <c r="D20" s="15" t="s">
        <v>52</v>
      </c>
      <c r="E20" s="9" t="s">
        <v>53</v>
      </c>
      <c r="F20" s="10" t="s">
        <v>76</v>
      </c>
      <c r="G20" s="13" t="s">
        <v>54</v>
      </c>
      <c r="H20" s="17" t="s">
        <v>28</v>
      </c>
      <c r="I20" s="24"/>
    </row>
    <row r="21" spans="1:9" s="12" customFormat="1" ht="33" customHeight="1" x14ac:dyDescent="0.3">
      <c r="A21" s="8">
        <f t="shared" si="2"/>
        <v>14</v>
      </c>
      <c r="B21" s="9" t="s">
        <v>7</v>
      </c>
      <c r="C21" s="20">
        <v>55545</v>
      </c>
      <c r="D21" s="10" t="s">
        <v>104</v>
      </c>
      <c r="E21" s="9" t="s">
        <v>62</v>
      </c>
      <c r="F21" s="10" t="s">
        <v>81</v>
      </c>
      <c r="G21" s="13" t="s">
        <v>106</v>
      </c>
      <c r="H21" s="10" t="s">
        <v>63</v>
      </c>
      <c r="I21" s="24"/>
    </row>
    <row r="22" spans="1:9" s="12" customFormat="1" ht="33" customHeight="1" x14ac:dyDescent="0.3">
      <c r="A22" s="8">
        <f t="shared" ref="A22:A27" si="3">SUM(A21)+1</f>
        <v>15</v>
      </c>
      <c r="B22" s="31" t="s">
        <v>21</v>
      </c>
      <c r="C22" s="33" t="s">
        <v>89</v>
      </c>
      <c r="D22" s="17" t="s">
        <v>90</v>
      </c>
      <c r="E22" s="31" t="s">
        <v>91</v>
      </c>
      <c r="F22" s="17" t="s">
        <v>93</v>
      </c>
      <c r="G22" s="18" t="s">
        <v>126</v>
      </c>
      <c r="H22" s="31" t="s">
        <v>130</v>
      </c>
      <c r="I22" s="31"/>
    </row>
    <row r="23" spans="1:9" s="12" customFormat="1" ht="33" customHeight="1" x14ac:dyDescent="0.3">
      <c r="A23" s="8"/>
      <c r="B23" s="31" t="s">
        <v>7</v>
      </c>
      <c r="C23" s="33" t="s">
        <v>151</v>
      </c>
      <c r="D23" s="17" t="s">
        <v>152</v>
      </c>
      <c r="E23" s="31" t="s">
        <v>153</v>
      </c>
      <c r="F23" s="31" t="s">
        <v>174</v>
      </c>
      <c r="G23" s="18" t="s">
        <v>154</v>
      </c>
      <c r="H23" s="17" t="s">
        <v>155</v>
      </c>
      <c r="I23" s="31" t="s">
        <v>156</v>
      </c>
    </row>
    <row r="24" spans="1:9" s="12" customFormat="1" ht="33" customHeight="1" x14ac:dyDescent="0.3">
      <c r="A24" s="8">
        <f>SUM(A22)+1</f>
        <v>16</v>
      </c>
      <c r="B24" s="21" t="s">
        <v>7</v>
      </c>
      <c r="C24" s="35">
        <v>56470</v>
      </c>
      <c r="D24" s="10" t="s">
        <v>37</v>
      </c>
      <c r="E24" s="21" t="s">
        <v>38</v>
      </c>
      <c r="F24" s="56" t="s">
        <v>39</v>
      </c>
      <c r="G24" s="13" t="s">
        <v>40</v>
      </c>
      <c r="H24" s="10" t="s">
        <v>41</v>
      </c>
      <c r="I24" s="24" t="s">
        <v>46</v>
      </c>
    </row>
    <row r="25" spans="1:9" s="14" customFormat="1" ht="39" customHeight="1" x14ac:dyDescent="0.3">
      <c r="A25" s="8">
        <f t="shared" si="3"/>
        <v>17</v>
      </c>
      <c r="B25" s="21" t="s">
        <v>21</v>
      </c>
      <c r="C25" s="35">
        <v>59067</v>
      </c>
      <c r="D25" s="10" t="s">
        <v>42</v>
      </c>
      <c r="E25" s="21" t="s">
        <v>43</v>
      </c>
      <c r="F25" s="56" t="s">
        <v>83</v>
      </c>
      <c r="G25" s="13" t="s">
        <v>44</v>
      </c>
      <c r="H25" s="17" t="s">
        <v>47</v>
      </c>
      <c r="I25" s="24" t="s">
        <v>131</v>
      </c>
    </row>
    <row r="26" spans="1:9" s="14" customFormat="1" ht="33" customHeight="1" x14ac:dyDescent="0.3">
      <c r="A26" s="8">
        <f t="shared" si="3"/>
        <v>18</v>
      </c>
      <c r="B26" s="9" t="s">
        <v>23</v>
      </c>
      <c r="C26" s="20" t="s">
        <v>26</v>
      </c>
      <c r="D26" s="10" t="s">
        <v>111</v>
      </c>
      <c r="E26" s="10" t="s">
        <v>10</v>
      </c>
      <c r="F26" s="10" t="s">
        <v>82</v>
      </c>
      <c r="G26" s="18" t="s">
        <v>14</v>
      </c>
      <c r="H26" s="10" t="s">
        <v>11</v>
      </c>
      <c r="I26" s="24" t="s">
        <v>18</v>
      </c>
    </row>
    <row r="27" spans="1:9" s="14" customFormat="1" ht="33" customHeight="1" x14ac:dyDescent="0.3">
      <c r="A27" s="8">
        <f t="shared" si="3"/>
        <v>19</v>
      </c>
      <c r="B27" s="9" t="s">
        <v>21</v>
      </c>
      <c r="C27" s="20" t="s">
        <v>24</v>
      </c>
      <c r="D27" s="10" t="s">
        <v>108</v>
      </c>
      <c r="E27" s="9" t="s">
        <v>8</v>
      </c>
      <c r="F27" s="10" t="s">
        <v>9</v>
      </c>
      <c r="G27" s="18" t="s">
        <v>13</v>
      </c>
      <c r="H27" s="17" t="s">
        <v>59</v>
      </c>
      <c r="I27" s="24" t="s">
        <v>22</v>
      </c>
    </row>
    <row r="28" spans="1:9" s="14" customFormat="1" ht="33" customHeight="1" x14ac:dyDescent="0.3">
      <c r="A28" s="8"/>
      <c r="B28" s="9" t="s">
        <v>7</v>
      </c>
      <c r="C28" s="8">
        <v>65366</v>
      </c>
      <c r="D28" s="10" t="s">
        <v>157</v>
      </c>
      <c r="E28" s="9" t="s">
        <v>158</v>
      </c>
      <c r="F28" s="9" t="s">
        <v>176</v>
      </c>
      <c r="G28" s="13" t="s">
        <v>159</v>
      </c>
      <c r="H28" s="10" t="s">
        <v>160</v>
      </c>
      <c r="I28" s="9" t="s">
        <v>116</v>
      </c>
    </row>
    <row r="29" spans="1:9" s="12" customFormat="1" ht="33" customHeight="1" x14ac:dyDescent="0.3">
      <c r="A29" s="8">
        <f>SUM(A27)+1</f>
        <v>20</v>
      </c>
      <c r="B29" s="28" t="s">
        <v>23</v>
      </c>
      <c r="C29" s="37">
        <v>68642</v>
      </c>
      <c r="D29" s="29" t="s">
        <v>109</v>
      </c>
      <c r="E29" s="28" t="s">
        <v>60</v>
      </c>
      <c r="F29" s="29" t="s">
        <v>84</v>
      </c>
      <c r="G29" s="41" t="s">
        <v>105</v>
      </c>
      <c r="H29" s="29" t="s">
        <v>61</v>
      </c>
      <c r="I29" s="30"/>
    </row>
    <row r="30" spans="1:9" s="12" customFormat="1" ht="33" customHeight="1" x14ac:dyDescent="0.3">
      <c r="A30" s="8"/>
      <c r="B30" s="9" t="s">
        <v>7</v>
      </c>
      <c r="C30" s="8">
        <v>71254</v>
      </c>
      <c r="D30" s="10" t="s">
        <v>161</v>
      </c>
      <c r="E30" s="9" t="s">
        <v>162</v>
      </c>
      <c r="F30" s="9" t="s">
        <v>163</v>
      </c>
      <c r="G30" s="13" t="s">
        <v>164</v>
      </c>
      <c r="H30" s="10" t="s">
        <v>165</v>
      </c>
      <c r="I30" s="9" t="s">
        <v>166</v>
      </c>
    </row>
    <row r="31" spans="1:9" s="12" customFormat="1" ht="36" customHeight="1" x14ac:dyDescent="0.3">
      <c r="A31" s="8">
        <f>SUM(A29)+1</f>
        <v>21</v>
      </c>
      <c r="B31" s="15" t="s">
        <v>21</v>
      </c>
      <c r="C31" s="38">
        <v>79312</v>
      </c>
      <c r="D31" s="15" t="s">
        <v>110</v>
      </c>
      <c r="E31" s="15" t="s">
        <v>69</v>
      </c>
      <c r="F31" s="16" t="s">
        <v>177</v>
      </c>
      <c r="G31" s="9" t="s">
        <v>70</v>
      </c>
      <c r="H31" s="15" t="s">
        <v>58</v>
      </c>
      <c r="I31" s="15"/>
    </row>
    <row r="32" spans="1:9" s="12" customFormat="1" ht="36" customHeight="1" x14ac:dyDescent="0.3">
      <c r="A32" s="8"/>
      <c r="B32" s="9" t="s">
        <v>7</v>
      </c>
      <c r="C32" s="8">
        <v>88213</v>
      </c>
      <c r="D32" s="10" t="s">
        <v>167</v>
      </c>
      <c r="E32" s="9" t="s">
        <v>168</v>
      </c>
      <c r="F32" s="9" t="s">
        <v>178</v>
      </c>
      <c r="G32" s="13" t="s">
        <v>169</v>
      </c>
      <c r="H32" s="10" t="s">
        <v>11</v>
      </c>
      <c r="I32" s="9" t="s">
        <v>170</v>
      </c>
    </row>
    <row r="33" spans="1:9" s="12" customFormat="1" ht="36" customHeight="1" x14ac:dyDescent="0.3">
      <c r="A33" s="8"/>
      <c r="B33" s="15"/>
      <c r="C33" s="38"/>
      <c r="D33" s="15"/>
      <c r="E33" s="15"/>
      <c r="F33" s="16"/>
      <c r="G33" s="9"/>
      <c r="H33" s="15"/>
      <c r="I33" s="15"/>
    </row>
    <row r="34" spans="1:9" s="12" customFormat="1" ht="36" customHeight="1" x14ac:dyDescent="0.3">
      <c r="A34" s="8"/>
      <c r="B34" s="15"/>
      <c r="C34" s="38"/>
      <c r="D34" s="15"/>
      <c r="E34" s="15"/>
      <c r="F34" s="16"/>
      <c r="G34" s="9"/>
      <c r="H34" s="15"/>
      <c r="I34" s="15"/>
    </row>
    <row r="35" spans="1:9" s="12" customFormat="1" ht="36" customHeight="1" x14ac:dyDescent="0.3">
      <c r="A35" s="8"/>
      <c r="B35" s="15"/>
      <c r="C35" s="38"/>
      <c r="D35" s="15"/>
      <c r="E35" s="15"/>
      <c r="F35" s="16"/>
      <c r="G35" s="9"/>
      <c r="H35" s="15"/>
      <c r="I35" s="15"/>
    </row>
    <row r="36" spans="1:9" s="12" customFormat="1" ht="36" customHeight="1" x14ac:dyDescent="0.3">
      <c r="A36" s="8"/>
      <c r="B36" s="15"/>
      <c r="C36" s="38"/>
      <c r="D36" s="15"/>
      <c r="E36" s="15"/>
      <c r="F36" s="16"/>
      <c r="G36" s="9"/>
      <c r="H36" s="15"/>
      <c r="I36" s="15"/>
    </row>
    <row r="37" spans="1:9" s="12" customFormat="1" ht="36" customHeight="1" x14ac:dyDescent="0.3">
      <c r="A37" s="8"/>
      <c r="B37" s="15"/>
      <c r="C37" s="38"/>
      <c r="D37" s="15"/>
      <c r="E37" s="15"/>
      <c r="F37" s="16"/>
      <c r="G37" s="9"/>
      <c r="H37" s="15"/>
      <c r="I37" s="15"/>
    </row>
    <row r="38" spans="1:9" s="12" customFormat="1" ht="33.950000000000003" customHeight="1" x14ac:dyDescent="0.3">
      <c r="A38" s="8" t="e">
        <f>SUM(#REF!)+1</f>
        <v>#REF!</v>
      </c>
      <c r="B38" s="9"/>
      <c r="C38" s="20"/>
      <c r="D38" s="10"/>
      <c r="E38" s="9"/>
      <c r="F38" s="10"/>
      <c r="G38" s="13"/>
      <c r="H38" s="10"/>
      <c r="I38" s="24"/>
    </row>
    <row r="40" spans="1:9" s="47" customFormat="1" x14ac:dyDescent="0.3">
      <c r="A40" s="44" t="s">
        <v>3</v>
      </c>
      <c r="B40" s="45"/>
      <c r="C40" s="45" t="s">
        <v>3</v>
      </c>
      <c r="D40" s="46">
        <f ca="1">TODAY()</f>
        <v>46255</v>
      </c>
      <c r="F40" s="44"/>
      <c r="G40" s="57" t="str">
        <f>CHAR(169)</f>
        <v>©</v>
      </c>
      <c r="H40" s="60" t="s">
        <v>125</v>
      </c>
      <c r="I40" s="61"/>
    </row>
    <row r="41" spans="1:9" x14ac:dyDescent="0.3">
      <c r="B41" s="43"/>
      <c r="C41" s="42"/>
      <c r="D41" s="2"/>
    </row>
  </sheetData>
  <sortState xmlns:xlrd2="http://schemas.microsoft.com/office/spreadsheetml/2017/richdata2" ref="A19:I20">
    <sortCondition ref="C19"/>
  </sortState>
  <mergeCells count="1">
    <mergeCell ref="H40:I40"/>
  </mergeCells>
  <phoneticPr fontId="2" type="noConversion"/>
  <hyperlinks>
    <hyperlink ref="G26" r:id="rId1" display="www.mueller-mobil.de" xr:uid="{A5F7105F-CDA6-1C42-ADB0-D1AFB37C6F3F}"/>
    <hyperlink ref="G27" r:id="rId2" display="https://www.google.com/search?client=safari&amp;rls=en&amp;q=s%C3%BCdsee+caravaning&amp;ie=UTF-8&amp;oe=UTF-8" xr:uid="{38759AEE-0B31-C94A-998E-F453700FAEA4}"/>
    <hyperlink ref="G11" r:id="rId3" display="http://www.autodeckers.de/" xr:uid="{B47C5F66-B83D-314E-B6AE-CA2490F2708D}"/>
    <hyperlink ref="G12" r:id="rId4" xr:uid="{0F0D7B42-27FD-AE42-B133-F02187498376}"/>
    <hyperlink ref="G24" r:id="rId5" xr:uid="{96011108-06BB-DA43-880C-42A337F1182E}"/>
    <hyperlink ref="G25" r:id="rId6" xr:uid="{7CDD6DEC-806D-FD44-A750-2DDAC52098C7}"/>
    <hyperlink ref="G20" r:id="rId7" xr:uid="{F370DA93-B8AE-704A-B0BD-527598E9FECC}"/>
    <hyperlink ref="G19" r:id="rId8" xr:uid="{10E264ED-12E0-D440-ABE9-30AF06ADECB9}"/>
    <hyperlink ref="G16" r:id="rId9" xr:uid="{1CE171EB-7242-5647-BD83-2AE68DEEAE1C}"/>
    <hyperlink ref="F9" r:id="rId10" display="https://www.google.com/search?client=safari&amp;rls=en&amp;q=s%C3%BCdsee+caravaning&amp;ie=UTF-8&amp;oe=UTF-8" xr:uid="{9B6E40B4-47FB-B24C-B791-A13A6363BA9D}"/>
    <hyperlink ref="G9" r:id="rId11" xr:uid="{CFB1F6ED-B3D5-0546-B8D4-7D8927E4A386}"/>
    <hyperlink ref="G14" r:id="rId12" xr:uid="{58E7543A-BE1E-124F-99E5-C9CEE2DC51AE}"/>
    <hyperlink ref="G4" r:id="rId13" xr:uid="{26E0B6AD-BC88-664C-910E-AD6A90340B7E}"/>
    <hyperlink ref="G22" r:id="rId14" xr:uid="{C89E48C7-6EA0-BF44-A0D7-05EBDCE12720}"/>
    <hyperlink ref="G29" r:id="rId15" xr:uid="{D435F122-0A01-2D4C-9CB5-C71E1A2BD89E}"/>
    <hyperlink ref="G21" r:id="rId16" xr:uid="{FD429291-262D-0349-B7AD-D4518B2E27D2}"/>
    <hyperlink ref="F13" r:id="rId17" display="tel:+4915201776656" xr:uid="{F8DB6F65-EAAD-2E4B-AD42-DBBC5E9DD43B}"/>
    <hyperlink ref="G5" r:id="rId18" xr:uid="{81C51C5B-ED2C-D144-92C5-1CED6C332555}"/>
    <hyperlink ref="G17" r:id="rId19" xr:uid="{F15F938B-6796-2343-B103-8969153C9841}"/>
    <hyperlink ref="G13" r:id="rId20" xr:uid="{3167ACB0-BD86-F24F-9593-A0F99DB30DAA}"/>
    <hyperlink ref="G6" r:id="rId21" xr:uid="{B7D2A9A5-34D3-D24E-916A-D29C80BDCAE2}"/>
    <hyperlink ref="G18" r:id="rId22" xr:uid="{4192AF16-5041-CE45-8B02-08C8C22DF8FF}"/>
    <hyperlink ref="G8" r:id="rId23" xr:uid="{17496156-1226-4C48-BF9D-F42309FFFF69}"/>
    <hyperlink ref="G10" r:id="rId24" xr:uid="{066F4100-BB4E-CC47-8EE1-C9783EB92E35}"/>
    <hyperlink ref="G15" r:id="rId25" xr:uid="{896DD71C-D22F-3344-9978-20653CCCEABB}"/>
    <hyperlink ref="G23" r:id="rId26" xr:uid="{B91B174D-4264-A64C-B5F5-662FEF855172}"/>
    <hyperlink ref="G28" r:id="rId27" xr:uid="{C8AD1D6F-B75F-0247-AC9C-BF58669F861C}"/>
    <hyperlink ref="G30" r:id="rId28" xr:uid="{A802C0AA-D3E4-1345-BD20-33D36DFB6C72}"/>
    <hyperlink ref="G32" r:id="rId29" xr:uid="{1CE0185D-EE29-6F46-A14F-A2D2C709A803}"/>
  </hyperlinks>
  <pageMargins left="0.7" right="0.7" top="0.75" bottom="0.75" header="0.3" footer="0.3"/>
  <pageSetup paperSize="9" scale="55" orientation="landscape" horizontalDpi="0" verticalDpi="0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655A-A0B9-6F46-A413-23F940E6FDDE}">
  <dimension ref="A1"/>
  <sheetViews>
    <sheetView workbookViewId="0"/>
  </sheetViews>
  <sheetFormatPr baseColWidth="10" defaultRowHeight="15.75" x14ac:dyDescent="0.25"/>
  <sheetData/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381DE-B430-9C42-9B42-F175313AE41E}">
  <dimension ref="A1"/>
  <sheetViews>
    <sheetView workbookViewId="0"/>
  </sheetViews>
  <sheetFormatPr baseColWidth="10" defaultRowHeight="15.75" x14ac:dyDescent="0.25"/>
  <sheetData/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91567-82BF-D745-AA73-229E6FDABA5C}">
  <dimension ref="A1"/>
  <sheetViews>
    <sheetView workbookViewId="0"/>
  </sheetViews>
  <sheetFormatPr baseColWidth="10" defaultRowHeight="15.75" x14ac:dyDescent="0.25"/>
  <sheetData/>
  <pageMargins left="0.7" right="0.7" top="0.78740157499999996" bottom="0.78740157499999996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A8181-7BF9-6749-8937-BF559000D122}">
  <dimension ref="A1"/>
  <sheetViews>
    <sheetView workbookViewId="0"/>
  </sheetViews>
  <sheetFormatPr baseColWidth="10" defaultRowHeight="15.75" x14ac:dyDescent="0.25"/>
  <sheetData/>
  <pageMargins left="0.7" right="0.7" top="0.78740157499999996" bottom="0.78740157499999996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16B4-73DD-2F4A-87DA-2E089674DB68}">
  <dimension ref="A1"/>
  <sheetViews>
    <sheetView workbookViewId="0">
      <selection activeCell="I41" sqref="I41"/>
    </sheetView>
  </sheetViews>
  <sheetFormatPr baseColWidth="10" defaultRowHeight="15.75" x14ac:dyDescent="0.25"/>
  <sheetData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Tabelle1</vt:lpstr>
      <vt:lpstr>Tabelle2</vt:lpstr>
      <vt:lpstr>Tabelle3</vt:lpstr>
      <vt:lpstr>Tabelle4</vt:lpstr>
      <vt:lpstr>Tabelle5</vt:lpstr>
      <vt:lpstr>Tabelle6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Doris Jäger</cp:lastModifiedBy>
  <cp:lastPrinted>2026-07-13T08:14:37Z</cp:lastPrinted>
  <dcterms:created xsi:type="dcterms:W3CDTF">2022-09-08T06:42:14Z</dcterms:created>
  <dcterms:modified xsi:type="dcterms:W3CDTF">2026-08-21T12:57:55Z</dcterms:modified>
</cp:coreProperties>
</file>